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\Desktop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F19" i="1"/>
  <c r="P18" i="1"/>
  <c r="G16" i="1"/>
  <c r="G14" i="1"/>
  <c r="G19" i="1" s="1"/>
  <c r="C14" i="1"/>
  <c r="C15" i="1" s="1"/>
  <c r="C16" i="1" s="1"/>
  <c r="C17" i="1" s="1"/>
  <c r="P13" i="1"/>
  <c r="P19" i="1" s="1"/>
  <c r="C13" i="1"/>
</calcChain>
</file>

<file path=xl/sharedStrings.xml><?xml version="1.0" encoding="utf-8"?>
<sst xmlns="http://schemas.openxmlformats.org/spreadsheetml/2006/main" count="113" uniqueCount="43">
  <si>
    <t>ANNEXURE-5</t>
  </si>
  <si>
    <t>Name of the Corporate Debtor: MAIYAS RESTAURANTS PRIVATE LIMITED</t>
  </si>
  <si>
    <t>Commencement of Corporate Insolvency Resolution Process: 01.06.2026</t>
  </si>
  <si>
    <t>List of Operational Creditors (Other than Workmen, Employees ansd Government Dues) as on 21.06.2026</t>
  </si>
  <si>
    <t>Details of claim received</t>
  </si>
  <si>
    <t>Details of Claim Admitted</t>
  </si>
  <si>
    <t>(Amount in Rs.)</t>
  </si>
  <si>
    <t>S.No.</t>
  </si>
  <si>
    <t>Name of creditor</t>
  </si>
  <si>
    <t>Date of Receipt</t>
  </si>
  <si>
    <t>Amount claimed (Rs)</t>
  </si>
  <si>
    <t>Amount of claim admitted (Rs.)</t>
  </si>
  <si>
    <t>Nature of claim</t>
  </si>
  <si>
    <t>Amount covered by security interest</t>
  </si>
  <si>
    <t>Amount covered by guarantee</t>
  </si>
  <si>
    <t>Whether related party? (Yes/ No)</t>
  </si>
  <si>
    <t>% of voting share in CoC</t>
  </si>
  <si>
    <t>Amount of contingent claim</t>
  </si>
  <si>
    <t>Amount of any mutual dues, that may be set off</t>
  </si>
  <si>
    <t>Amount of claim rejected</t>
  </si>
  <si>
    <t>Amount of claim under verification</t>
  </si>
  <si>
    <t>Remarks, if any</t>
  </si>
  <si>
    <t>Srinivas Commision Agency</t>
  </si>
  <si>
    <t>11.06.2026</t>
  </si>
  <si>
    <t>2,17,333.00</t>
  </si>
  <si>
    <t>NIL</t>
  </si>
  <si>
    <t>Operational Creditors</t>
  </si>
  <si>
    <t>NO</t>
  </si>
  <si>
    <t xml:space="preserve"> Time-barred.</t>
  </si>
  <si>
    <t>Print Mark</t>
  </si>
  <si>
    <t>12.06.2026</t>
  </si>
  <si>
    <t xml:space="preserve">Awaiting information and relevant supporting documentation from the claimant. </t>
  </si>
  <si>
    <t>Spice Rush</t>
  </si>
  <si>
    <t>Part amount claimed is time barred and hence rejected. Part amount claimed has been admitted based on verification of relevant supporting documents.</t>
  </si>
  <si>
    <t>M R Betgeri</t>
  </si>
  <si>
    <t>GN Senkaranarian Sons</t>
  </si>
  <si>
    <t>Amount claimed has been verified and admitted based on relevant supporting documents evidencing the claim.</t>
  </si>
  <si>
    <t>Highway Star Rest and Recreation Private Limited</t>
  </si>
  <si>
    <t>19.06.2026</t>
  </si>
  <si>
    <t>Rohit Malik</t>
  </si>
  <si>
    <t>13.06.2026</t>
  </si>
  <si>
    <t>Total</t>
  </si>
  <si>
    <t xml:space="preserve">Awaiting clarification and relevant supporting documentation from the claimant.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</si>
</sst>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Bookman Old Style"/>
      <family val="1"/>
    </font>
    <font>
      <b/>
      <sz val="12"/>
      <color rgb="FF000000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  <font>
      <b/>
      <sz val="12"/>
      <color theme="1"/>
      <name val="Bookman Old Style"/>
      <family val="1"/>
    </font>
    <font>
      <sz val="12"/>
      <color rgb="FF000000"/>
      <name val="Bookman Old Style"/>
      <family val="1"/>
    </font>
    <font>
      <sz val="12"/>
      <color theme="1"/>
      <name val="Bookman Old Style"/>
      <family val="1"/>
    </font>
    <font>
      <b/>
      <sz val="11"/>
      <color rgb="FF00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2" fillId="4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4" fontId="6" fillId="0" borderId="4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4" fontId="6" fillId="4" borderId="4" xfId="0" applyNumberFormat="1" applyFont="1" applyFill="1" applyBorder="1" applyAlignment="1">
      <alignment horizontal="center" wrapText="1"/>
    </xf>
    <xf numFmtId="4" fontId="6" fillId="0" borderId="4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center" wrapText="1"/>
    </xf>
    <xf numFmtId="0" fontId="3" fillId="4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0" borderId="4" xfId="0" applyFont="1" applyBorder="1" applyAlignment="1">
      <alignment wrapText="1"/>
    </xf>
    <xf numFmtId="4" fontId="2" fillId="0" borderId="4" xfId="0" applyNumberFormat="1" applyFont="1" applyBorder="1" applyAlignment="1">
      <alignment horizontal="center" wrapText="1"/>
    </xf>
    <xf numFmtId="4" fontId="2" fillId="4" borderId="4" xfId="0" applyNumberFormat="1" applyFont="1" applyFill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31"/>
  <sheetViews>
    <sheetView tabSelected="1" topLeftCell="A4" workbookViewId="0">
      <selection activeCell="U18" sqref="U18"/>
    </sheetView>
  </sheetViews>
  <sheetFormatPr defaultColWidth="14.42578125" defaultRowHeight="15" x14ac:dyDescent="0.25"/>
  <cols>
    <col min="1" max="3" width="14.42578125" style="4"/>
    <col min="4" max="4" width="52.28515625" style="4" customWidth="1"/>
    <col min="5" max="5" width="17.28515625" style="4" customWidth="1"/>
    <col min="6" max="6" width="24.5703125" style="4" customWidth="1"/>
    <col min="7" max="7" width="34" style="4" customWidth="1"/>
    <col min="8" max="8" width="25.5703125" style="4" customWidth="1"/>
    <col min="9" max="9" width="39" style="4" customWidth="1"/>
    <col min="10" max="10" width="32.5703125" style="4" customWidth="1"/>
    <col min="11" max="11" width="35.140625" style="4" customWidth="1"/>
    <col min="12" max="13" width="30.5703125" style="4" customWidth="1"/>
    <col min="14" max="14" width="50.7109375" style="4" customWidth="1"/>
    <col min="15" max="15" width="27.5703125" style="4" customWidth="1"/>
    <col min="16" max="16" width="38" style="4" customWidth="1"/>
    <col min="17" max="17" width="43" style="4" customWidth="1"/>
    <col min="18" max="16384" width="14.42578125" style="4"/>
  </cols>
  <sheetData>
    <row r="4" spans="2:17" x14ac:dyDescent="0.25">
      <c r="B4" s="1"/>
      <c r="C4" s="2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x14ac:dyDescent="0.25">
      <c r="B5" s="1"/>
      <c r="C5" s="2" t="s">
        <v>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x14ac:dyDescent="0.25">
      <c r="B6" s="1"/>
      <c r="C6" s="2" t="s">
        <v>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2:17" x14ac:dyDescent="0.25">
      <c r="B7" s="1"/>
      <c r="C7" s="2" t="s">
        <v>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ht="15.75" x14ac:dyDescent="0.25">
      <c r="B8" s="1"/>
      <c r="C8" s="1"/>
      <c r="D8" s="1"/>
      <c r="E8" s="1"/>
      <c r="F8" s="1"/>
      <c r="G8" s="2"/>
      <c r="H8" s="3"/>
      <c r="I8" s="3"/>
      <c r="J8" s="3"/>
      <c r="K8" s="3"/>
      <c r="L8" s="3"/>
      <c r="M8" s="3"/>
      <c r="N8" s="3"/>
      <c r="O8" s="3"/>
      <c r="P8" s="3"/>
      <c r="Q8" s="1"/>
    </row>
    <row r="9" spans="2:17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5.75" x14ac:dyDescent="0.25">
      <c r="B10" s="1"/>
      <c r="C10" s="1"/>
      <c r="D10" s="1"/>
      <c r="E10" s="5" t="s">
        <v>4</v>
      </c>
      <c r="F10" s="6"/>
      <c r="G10" s="7" t="s">
        <v>5</v>
      </c>
      <c r="H10" s="8"/>
      <c r="I10" s="8"/>
      <c r="J10" s="8"/>
      <c r="K10" s="8"/>
      <c r="L10" s="6"/>
      <c r="M10" s="1"/>
      <c r="N10" s="1"/>
      <c r="O10" s="1"/>
      <c r="P10" s="1"/>
      <c r="Q10" s="9" t="s">
        <v>6</v>
      </c>
    </row>
    <row r="11" spans="2:17" ht="31.5" x14ac:dyDescent="0.25">
      <c r="B11" s="1"/>
      <c r="C11" s="10" t="s">
        <v>7</v>
      </c>
      <c r="D11" s="10" t="s">
        <v>8</v>
      </c>
      <c r="E11" s="10" t="s">
        <v>9</v>
      </c>
      <c r="F11" s="11" t="s">
        <v>10</v>
      </c>
      <c r="G11" s="11" t="s">
        <v>11</v>
      </c>
      <c r="H11" s="11" t="s">
        <v>12</v>
      </c>
      <c r="I11" s="11" t="s">
        <v>13</v>
      </c>
      <c r="J11" s="11" t="s">
        <v>14</v>
      </c>
      <c r="K11" s="11" t="s">
        <v>15</v>
      </c>
      <c r="L11" s="11" t="s">
        <v>16</v>
      </c>
      <c r="M11" s="11" t="s">
        <v>17</v>
      </c>
      <c r="N11" s="11" t="s">
        <v>18</v>
      </c>
      <c r="O11" s="11" t="s">
        <v>19</v>
      </c>
      <c r="P11" s="11" t="s">
        <v>20</v>
      </c>
      <c r="Q11" s="11" t="s">
        <v>21</v>
      </c>
    </row>
    <row r="12" spans="2:17" ht="31.5" x14ac:dyDescent="0.25">
      <c r="B12" s="1"/>
      <c r="C12" s="12">
        <v>1</v>
      </c>
      <c r="D12" s="13" t="s">
        <v>22</v>
      </c>
      <c r="E12" s="12" t="s">
        <v>23</v>
      </c>
      <c r="F12" s="14" t="s">
        <v>24</v>
      </c>
      <c r="G12" s="15" t="s">
        <v>25</v>
      </c>
      <c r="H12" s="14" t="s">
        <v>26</v>
      </c>
      <c r="I12" s="14" t="s">
        <v>25</v>
      </c>
      <c r="J12" s="14" t="s">
        <v>25</v>
      </c>
      <c r="K12" s="14" t="s">
        <v>27</v>
      </c>
      <c r="L12" s="12" t="s">
        <v>25</v>
      </c>
      <c r="M12" s="12" t="s">
        <v>25</v>
      </c>
      <c r="N12" s="12" t="s">
        <v>25</v>
      </c>
      <c r="O12" s="16" t="s">
        <v>24</v>
      </c>
      <c r="P12" s="12" t="s">
        <v>25</v>
      </c>
      <c r="Q12" s="17" t="s">
        <v>28</v>
      </c>
    </row>
    <row r="13" spans="2:17" ht="47.25" x14ac:dyDescent="0.25">
      <c r="B13" s="1"/>
      <c r="C13" s="12">
        <f t="shared" ref="C13:C17" si="0">C12+1</f>
        <v>2</v>
      </c>
      <c r="D13" s="13" t="s">
        <v>29</v>
      </c>
      <c r="E13" s="12" t="s">
        <v>30</v>
      </c>
      <c r="F13" s="14">
        <v>705115</v>
      </c>
      <c r="G13" s="14" t="s">
        <v>25</v>
      </c>
      <c r="H13" s="14" t="s">
        <v>26</v>
      </c>
      <c r="I13" s="14" t="s">
        <v>25</v>
      </c>
      <c r="J13" s="14" t="s">
        <v>25</v>
      </c>
      <c r="K13" s="14" t="s">
        <v>27</v>
      </c>
      <c r="L13" s="12" t="s">
        <v>25</v>
      </c>
      <c r="M13" s="12" t="s">
        <v>25</v>
      </c>
      <c r="N13" s="12" t="s">
        <v>25</v>
      </c>
      <c r="O13" s="16" t="s">
        <v>25</v>
      </c>
      <c r="P13" s="16">
        <f>F13</f>
        <v>705115</v>
      </c>
      <c r="Q13" s="17" t="s">
        <v>31</v>
      </c>
    </row>
    <row r="14" spans="2:17" ht="78.75" x14ac:dyDescent="0.25">
      <c r="B14" s="1"/>
      <c r="C14" s="12">
        <f t="shared" si="0"/>
        <v>3</v>
      </c>
      <c r="D14" s="12" t="s">
        <v>32</v>
      </c>
      <c r="E14" s="12" t="s">
        <v>23</v>
      </c>
      <c r="F14" s="14">
        <v>694238</v>
      </c>
      <c r="G14" s="14">
        <f>F14-O14</f>
        <v>383761</v>
      </c>
      <c r="H14" s="14" t="s">
        <v>26</v>
      </c>
      <c r="I14" s="14" t="s">
        <v>25</v>
      </c>
      <c r="J14" s="14" t="s">
        <v>25</v>
      </c>
      <c r="K14" s="14" t="s">
        <v>27</v>
      </c>
      <c r="L14" s="12" t="s">
        <v>25</v>
      </c>
      <c r="M14" s="12" t="s">
        <v>25</v>
      </c>
      <c r="N14" s="12" t="s">
        <v>25</v>
      </c>
      <c r="O14" s="14">
        <v>310477</v>
      </c>
      <c r="P14" s="12" t="s">
        <v>25</v>
      </c>
      <c r="Q14" s="17" t="s">
        <v>33</v>
      </c>
    </row>
    <row r="15" spans="2:17" ht="31.5" x14ac:dyDescent="0.25">
      <c r="B15" s="1"/>
      <c r="C15" s="12">
        <f t="shared" si="0"/>
        <v>4</v>
      </c>
      <c r="D15" s="12" t="s">
        <v>34</v>
      </c>
      <c r="E15" s="12" t="s">
        <v>23</v>
      </c>
      <c r="F15" s="14">
        <v>843023</v>
      </c>
      <c r="G15" s="15" t="s">
        <v>25</v>
      </c>
      <c r="H15" s="14" t="s">
        <v>26</v>
      </c>
      <c r="I15" s="14" t="s">
        <v>25</v>
      </c>
      <c r="J15" s="14" t="s">
        <v>25</v>
      </c>
      <c r="K15" s="14" t="s">
        <v>27</v>
      </c>
      <c r="L15" s="12" t="s">
        <v>25</v>
      </c>
      <c r="M15" s="12" t="s">
        <v>25</v>
      </c>
      <c r="N15" s="12" t="s">
        <v>25</v>
      </c>
      <c r="O15" s="14">
        <v>843023</v>
      </c>
      <c r="P15" s="12" t="s">
        <v>25</v>
      </c>
      <c r="Q15" s="17" t="s">
        <v>28</v>
      </c>
    </row>
    <row r="16" spans="2:17" ht="63" x14ac:dyDescent="0.25">
      <c r="B16" s="1"/>
      <c r="C16" s="12">
        <f t="shared" si="0"/>
        <v>5</v>
      </c>
      <c r="D16" s="12" t="s">
        <v>35</v>
      </c>
      <c r="E16" s="12" t="s">
        <v>23</v>
      </c>
      <c r="F16" s="14">
        <v>2394176</v>
      </c>
      <c r="G16" s="15">
        <f>F16</f>
        <v>2394176</v>
      </c>
      <c r="H16" s="14" t="s">
        <v>26</v>
      </c>
      <c r="I16" s="14" t="s">
        <v>25</v>
      </c>
      <c r="J16" s="14" t="s">
        <v>25</v>
      </c>
      <c r="K16" s="14" t="s">
        <v>27</v>
      </c>
      <c r="L16" s="12" t="s">
        <v>25</v>
      </c>
      <c r="M16" s="12" t="s">
        <v>25</v>
      </c>
      <c r="N16" s="12" t="s">
        <v>25</v>
      </c>
      <c r="O16" s="14" t="s">
        <v>25</v>
      </c>
      <c r="P16" s="14" t="s">
        <v>25</v>
      </c>
      <c r="Q16" s="14" t="s">
        <v>36</v>
      </c>
    </row>
    <row r="17" spans="1:27" ht="63" x14ac:dyDescent="0.25">
      <c r="B17" s="1"/>
      <c r="C17" s="12">
        <f t="shared" si="0"/>
        <v>6</v>
      </c>
      <c r="D17" s="12" t="s">
        <v>37</v>
      </c>
      <c r="E17" s="12" t="s">
        <v>38</v>
      </c>
      <c r="F17" s="14">
        <v>27023869</v>
      </c>
      <c r="G17" s="15">
        <v>27023869</v>
      </c>
      <c r="H17" s="14" t="s">
        <v>26</v>
      </c>
      <c r="I17" s="14" t="s">
        <v>25</v>
      </c>
      <c r="J17" s="14" t="s">
        <v>25</v>
      </c>
      <c r="K17" s="14" t="s">
        <v>27</v>
      </c>
      <c r="L17" s="12" t="s">
        <v>25</v>
      </c>
      <c r="M17" s="12" t="s">
        <v>25</v>
      </c>
      <c r="N17" s="12" t="s">
        <v>25</v>
      </c>
      <c r="O17" s="14" t="s">
        <v>25</v>
      </c>
      <c r="P17" s="14" t="s">
        <v>25</v>
      </c>
      <c r="Q17" s="14" t="s">
        <v>36</v>
      </c>
      <c r="R17" s="18"/>
      <c r="S17" s="18"/>
      <c r="T17" s="19"/>
      <c r="U17" s="19"/>
      <c r="V17" s="19"/>
    </row>
    <row r="18" spans="1:27" ht="47.25" x14ac:dyDescent="0.25">
      <c r="A18" s="20"/>
      <c r="B18" s="21"/>
      <c r="C18" s="13">
        <v>7</v>
      </c>
      <c r="D18" s="13" t="s">
        <v>39</v>
      </c>
      <c r="E18" s="13" t="s">
        <v>40</v>
      </c>
      <c r="F18" s="16">
        <v>9899321.6600000001</v>
      </c>
      <c r="G18" s="16" t="s">
        <v>25</v>
      </c>
      <c r="H18" s="16" t="s">
        <v>26</v>
      </c>
      <c r="I18" s="16" t="s">
        <v>25</v>
      </c>
      <c r="J18" s="16" t="s">
        <v>25</v>
      </c>
      <c r="K18" s="16" t="s">
        <v>27</v>
      </c>
      <c r="L18" s="12" t="s">
        <v>25</v>
      </c>
      <c r="M18" s="13" t="s">
        <v>25</v>
      </c>
      <c r="N18" s="13" t="s">
        <v>25</v>
      </c>
      <c r="O18" s="16" t="s">
        <v>25</v>
      </c>
      <c r="P18" s="16">
        <f>F18</f>
        <v>9899321.6600000001</v>
      </c>
      <c r="Q18" s="17" t="s">
        <v>42</v>
      </c>
    </row>
    <row r="19" spans="1:27" ht="15.75" x14ac:dyDescent="0.25">
      <c r="B19" s="1"/>
      <c r="C19" s="22"/>
      <c r="D19" s="10" t="s">
        <v>41</v>
      </c>
      <c r="E19" s="12"/>
      <c r="F19" s="23">
        <f t="shared" ref="F19:G19" si="1">SUM(F12:F18)</f>
        <v>41559742.659999996</v>
      </c>
      <c r="G19" s="23">
        <f t="shared" si="1"/>
        <v>29801806</v>
      </c>
      <c r="H19" s="14"/>
      <c r="I19" s="24" t="s">
        <v>25</v>
      </c>
      <c r="J19" s="10" t="s">
        <v>25</v>
      </c>
      <c r="K19" s="23"/>
      <c r="L19" s="10" t="s">
        <v>25</v>
      </c>
      <c r="M19" s="9" t="s">
        <v>25</v>
      </c>
      <c r="N19" s="9" t="s">
        <v>25</v>
      </c>
      <c r="O19" s="23">
        <f t="shared" ref="O19:P19" si="2">SUM(O12:O18)</f>
        <v>1153500</v>
      </c>
      <c r="P19" s="23">
        <f t="shared" si="2"/>
        <v>10604436.66</v>
      </c>
      <c r="Q19" s="25"/>
    </row>
    <row r="20" spans="1:27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27" ht="15.75" x14ac:dyDescent="0.25">
      <c r="B21" s="1"/>
      <c r="C21" s="26"/>
      <c r="D21" s="27"/>
      <c r="E21" s="26"/>
      <c r="F21" s="2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27" ht="15.75" x14ac:dyDescent="0.25">
      <c r="B22" s="1"/>
      <c r="C22" s="28"/>
      <c r="D22" s="29"/>
      <c r="E22" s="3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27" ht="15.75" x14ac:dyDescent="0.25">
      <c r="B23" s="1"/>
      <c r="C23" s="28"/>
      <c r="D23" s="30"/>
      <c r="E23" s="3"/>
      <c r="F23" s="3"/>
      <c r="G23" s="3"/>
      <c r="H23" s="3"/>
      <c r="I23" s="3"/>
      <c r="J23" s="3"/>
      <c r="K23" s="3"/>
      <c r="L23" s="1"/>
      <c r="M23" s="1"/>
      <c r="N23" s="1"/>
      <c r="O23" s="1"/>
      <c r="P23" s="1"/>
      <c r="Q23" s="1"/>
    </row>
    <row r="28" spans="1:27" ht="15.75" x14ac:dyDescent="0.25"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x14ac:dyDescent="0.25">
      <c r="K29" s="2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x14ac:dyDescent="0.25"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x14ac:dyDescent="0.25"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</sheetData>
  <mergeCells count="13">
    <mergeCell ref="D22:F22"/>
    <mergeCell ref="D23:K23"/>
    <mergeCell ref="K28:AA28"/>
    <mergeCell ref="K29:AA29"/>
    <mergeCell ref="K30:AA30"/>
    <mergeCell ref="K31:AA31"/>
    <mergeCell ref="C4:Q4"/>
    <mergeCell ref="C5:Q5"/>
    <mergeCell ref="C6:Q6"/>
    <mergeCell ref="C7:Q7"/>
    <mergeCell ref="G8:P8"/>
    <mergeCell ref="E10:F10"/>
    <mergeCell ref="G10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2026-06-22T09:57:23Z</dcterms:created>
  <dcterms:modified xsi:type="dcterms:W3CDTF">2026-06-22T09:58:04Z</dcterms:modified>
</cp:coreProperties>
</file>